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1620" windowWidth="12000" windowHeight="6195"/>
  </bookViews>
  <sheets>
    <sheet name="tabella" sheetId="2" r:id="rId1"/>
  </sheets>
  <definedNames>
    <definedName name="_xlnm.Print_Area" localSheetId="0">tabella!$A$1:$J$54</definedName>
  </definedNames>
  <calcPr calcId="125725"/>
</workbook>
</file>

<file path=xl/calcChain.xml><?xml version="1.0" encoding="utf-8"?>
<calcChain xmlns="http://schemas.openxmlformats.org/spreadsheetml/2006/main">
  <c r="F17" i="2"/>
  <c r="F18"/>
  <c r="F19"/>
  <c r="F20"/>
  <c r="F21"/>
  <c r="F22"/>
  <c r="F23"/>
  <c r="F24"/>
  <c r="F25"/>
  <c r="F26"/>
  <c r="F27"/>
  <c r="F28"/>
  <c r="F29"/>
  <c r="F30"/>
  <c r="F31"/>
  <c r="D32"/>
  <c r="F33" l="1"/>
  <c r="F38" s="1"/>
  <c r="F45" s="1"/>
</calcChain>
</file>

<file path=xl/comments1.xml><?xml version="1.0" encoding="utf-8"?>
<comments xmlns="http://schemas.openxmlformats.org/spreadsheetml/2006/main">
  <authors>
    <author>utente</author>
  </authors>
  <commentList>
    <comment ref="D13" authorId="0">
      <text>
        <r>
          <rPr>
            <b/>
            <sz val="8"/>
            <color indexed="81"/>
            <rFont val="Tahoma"/>
          </rPr>
          <t xml:space="preserve">Inserisci l'importo dei lavori in EURO
</t>
        </r>
      </text>
    </comment>
    <comment ref="D17" authorId="0">
      <text>
        <r>
          <rPr>
            <b/>
            <sz val="8"/>
            <color indexed="81"/>
            <rFont val="Tahoma"/>
          </rPr>
          <t xml:space="preserve">Inserisci l'importo dei lavori in EURO
</t>
        </r>
      </text>
    </comment>
    <comment ref="D18" authorId="0">
      <text>
        <r>
          <rPr>
            <b/>
            <sz val="8"/>
            <color indexed="81"/>
            <rFont val="Tahoma"/>
          </rPr>
          <t xml:space="preserve">Inserisci l'importo dei lavori in EURO
</t>
        </r>
      </text>
    </comment>
    <comment ref="D19" authorId="0">
      <text>
        <r>
          <rPr>
            <b/>
            <sz val="8"/>
            <color indexed="81"/>
            <rFont val="Tahoma"/>
          </rPr>
          <t xml:space="preserve">Inserisci l'importo dei lavori in EURO
</t>
        </r>
      </text>
    </comment>
    <comment ref="D20" authorId="0">
      <text>
        <r>
          <rPr>
            <b/>
            <sz val="8"/>
            <color indexed="81"/>
            <rFont val="Tahoma"/>
          </rPr>
          <t xml:space="preserve">Inserisci l'importo dei lavori in EURO
</t>
        </r>
      </text>
    </comment>
    <comment ref="D21" authorId="0">
      <text>
        <r>
          <rPr>
            <b/>
            <sz val="8"/>
            <color indexed="81"/>
            <rFont val="Tahoma"/>
          </rPr>
          <t xml:space="preserve">Inserisci l'importo dei lavori in EURO
</t>
        </r>
      </text>
    </comment>
    <comment ref="D22" authorId="0">
      <text>
        <r>
          <rPr>
            <b/>
            <sz val="8"/>
            <color indexed="81"/>
            <rFont val="Tahoma"/>
          </rPr>
          <t xml:space="preserve">Inserisci l'importo dei lavori in EURO
</t>
        </r>
      </text>
    </comment>
    <comment ref="D23" authorId="0">
      <text>
        <r>
          <rPr>
            <b/>
            <sz val="8"/>
            <color indexed="81"/>
            <rFont val="Tahoma"/>
          </rPr>
          <t xml:space="preserve">Inserisci l'importo dei lavori in EURO
</t>
        </r>
      </text>
    </comment>
    <comment ref="D24" authorId="0">
      <text>
        <r>
          <rPr>
            <b/>
            <sz val="8"/>
            <color indexed="81"/>
            <rFont val="Tahoma"/>
          </rPr>
          <t xml:space="preserve">Inserisci l'importo dei lavori in EURO
</t>
        </r>
      </text>
    </comment>
    <comment ref="D25" authorId="0">
      <text>
        <r>
          <rPr>
            <b/>
            <sz val="8"/>
            <color indexed="81"/>
            <rFont val="Tahoma"/>
          </rPr>
          <t xml:space="preserve">Inserisci l'importo dei lavori in EURO
</t>
        </r>
      </text>
    </comment>
    <comment ref="D26" authorId="0">
      <text>
        <r>
          <rPr>
            <b/>
            <sz val="8"/>
            <color indexed="81"/>
            <rFont val="Tahoma"/>
          </rPr>
          <t xml:space="preserve">Inserisci l'importo dei lavori in EURO
</t>
        </r>
      </text>
    </comment>
    <comment ref="D27" authorId="0">
      <text>
        <r>
          <rPr>
            <b/>
            <sz val="8"/>
            <color indexed="81"/>
            <rFont val="Tahoma"/>
          </rPr>
          <t xml:space="preserve">Inserisci l'importo dei lavori in EURO
</t>
        </r>
      </text>
    </comment>
    <comment ref="D28" authorId="0">
      <text>
        <r>
          <rPr>
            <b/>
            <sz val="8"/>
            <color indexed="81"/>
            <rFont val="Tahoma"/>
          </rPr>
          <t xml:space="preserve">Inserisci l'importo dei lavori in EURO
</t>
        </r>
      </text>
    </comment>
    <comment ref="D29" authorId="0">
      <text>
        <r>
          <rPr>
            <b/>
            <sz val="8"/>
            <color indexed="81"/>
            <rFont val="Tahoma"/>
          </rPr>
          <t xml:space="preserve">Inserisci l'importo dei lavori in EURO
</t>
        </r>
      </text>
    </comment>
    <comment ref="D30" authorId="0">
      <text>
        <r>
          <rPr>
            <b/>
            <sz val="8"/>
            <color indexed="81"/>
            <rFont val="Tahoma"/>
          </rPr>
          <t xml:space="preserve">Inserisci l'importo dei lavori in EURO
</t>
        </r>
      </text>
    </comment>
    <comment ref="D31" authorId="0">
      <text>
        <r>
          <rPr>
            <b/>
            <sz val="8"/>
            <color indexed="81"/>
            <rFont val="Tahoma"/>
          </rPr>
          <t xml:space="preserve">Inserisci l'importo dei lavori in EURO
</t>
        </r>
      </text>
    </comment>
    <comment ref="F56" authorId="0">
      <text>
        <r>
          <rPr>
            <b/>
            <sz val="8"/>
            <color indexed="81"/>
            <rFont val="Tahoma"/>
          </rPr>
          <t>Rispondi "SI" oppure "NO" a seconda del tipo di lavorazione</t>
        </r>
      </text>
    </comment>
    <comment ref="D67" authorId="0">
      <text>
        <r>
          <rPr>
            <b/>
            <sz val="8"/>
            <color indexed="81"/>
            <rFont val="Tahoma"/>
          </rPr>
          <t>In base alle risposte date precedentemente inserisci un valore compreso fra "0" e "10"!</t>
        </r>
      </text>
    </comment>
  </commentList>
</comments>
</file>

<file path=xl/sharedStrings.xml><?xml version="1.0" encoding="utf-8"?>
<sst xmlns="http://schemas.openxmlformats.org/spreadsheetml/2006/main" count="43" uniqueCount="43">
  <si>
    <t xml:space="preserve"> </t>
  </si>
  <si>
    <t>Costo orario MD operaio qualificato</t>
  </si>
  <si>
    <t>Importo presunto dei lavori</t>
  </si>
  <si>
    <t>OPERE EDILIZIE</t>
  </si>
  <si>
    <t>Nuova costruzione</t>
  </si>
  <si>
    <t>Ristrutturazione</t>
  </si>
  <si>
    <t>Restauro e manutenzione</t>
  </si>
  <si>
    <t>Opere in cemento armato</t>
  </si>
  <si>
    <t>Montaggio di strutture prefabbricate cemento armato</t>
  </si>
  <si>
    <t>OPERE IDRAULICHE</t>
  </si>
  <si>
    <t>Argini e canalizzazioni</t>
  </si>
  <si>
    <t>Traverse difese sistemazioni varie</t>
  </si>
  <si>
    <t>OPERE IGIENICHE</t>
  </si>
  <si>
    <t>Acquedotti (con tubazioni)</t>
  </si>
  <si>
    <t>Acquedotti (senza tubazioni)</t>
  </si>
  <si>
    <t>Fognature</t>
  </si>
  <si>
    <t>Impianti igienico sanitari</t>
  </si>
  <si>
    <t>IMPIANTI TECNICI</t>
  </si>
  <si>
    <t>Impianti elettrici interni</t>
  </si>
  <si>
    <t>Impiantii di riscaldamento tradizionali</t>
  </si>
  <si>
    <t>Impianti di condizionamento</t>
  </si>
  <si>
    <t>Impianti di ascensore e montacarichi</t>
  </si>
  <si>
    <t>TIPO DI OPERE</t>
  </si>
  <si>
    <t>IMPORTO PARZIALE OPERE</t>
  </si>
  <si>
    <t>INCIDENZA % MD</t>
  </si>
  <si>
    <t>INCIDENZA IMPORTO MD</t>
  </si>
  <si>
    <t>Costo giornaliero MD operaio qualificato</t>
  </si>
  <si>
    <t>INCIDENZA COMPLESSIVA MD</t>
  </si>
  <si>
    <t>VERIFICA SOMMATORIA</t>
  </si>
  <si>
    <t>MD = MANO D' OPERA</t>
  </si>
  <si>
    <t xml:space="preserve">N.B. : per l'incidenza percentuale della mano d'opera si è fatto riferimento alle tabelle di ripartizione approvate </t>
  </si>
  <si>
    <t xml:space="preserve">con  D.M. LLPP dell'11/12/1978 emanato ai sensi dell'articolo 1 della Lg. 17/2/'78 n°93. </t>
  </si>
  <si>
    <t xml:space="preserve">Le percentuali % possono essere aggiornate qualora il Ministero dovesse diffondere ufficialmente dei dati diversi, </t>
  </si>
  <si>
    <t>oppure su determinazione dell'analista.</t>
  </si>
  <si>
    <t>DETERMINAZIONE -INCIDENZA DEGLI UU/GG</t>
  </si>
  <si>
    <t>DETERMINAZIONE UOMINI - GIORNO</t>
  </si>
  <si>
    <t>durata lavori (mesi)</t>
  </si>
  <si>
    <t>numero operai previsti</t>
  </si>
  <si>
    <t>mediamente al giorno</t>
  </si>
  <si>
    <t>per tutta la durata dei lavori</t>
  </si>
  <si>
    <t>art. 89, comma 1, lettera g) del D. Lgs. 81/2008</t>
  </si>
  <si>
    <t>L’ENTITA’ DIMENSIONALE DEL CANTIERE, STIMATA IN TERMINI DI UOMINI-GIORNO, E’ UN CONCETTO CHE DEVE ESSERE APPREZZATO, INIZIALMENTE, IN VIA PRESUNTIVA ED E’ SUSCETTIBILE DI VARIABILITA’ VISTO E CONSIDERATO CHE IL CANTIERE E’ UNA REALTA’ DINAMICA IN CONTINUA EVOLUZIONE, PERTANTO IL COORDINATORE DELLA SICUREZZA DOVRA’, SE NECESSARIO, PROVVEDERE AD UN ADEGUAMENTO DEL DATO INIZIALE.
NEL CONTEGGIO DEVONO ESSERE INDICATE LE SOLE GIORNATE LAVORATIVE, DEPURANDO DA FERIE, FESTIVITA’, INTERRUZIONI PREVISTE PER IL CANTIERE, ETC.
NEL COMPUTO DEGLI UOMINI-GIORNO SI DEVONO CONTEGGIARE TUTTI I LAVORATORI PRESENTI SUL CANTIERE A PRESCINDERE DALLA NATURA AUTONOMA O SUBORDINATA DELLA PRESTAZIONE DI LAVORO.
UN METODO DI CALCOLO, PIUTTOSTO RUDIMENTALE E’ QUELLO BASATO SULL’IMPORTO COMPLESSIVO DEI LAVORI, SULL’INCIDENZA % DELLA MANODOPERA, OLTRE CHE SUL COSTO ORARIO MEDIO DELLA MANODOPERA PER LE LAVORAZIONI PREVISTE.</t>
  </si>
  <si>
    <t>1.346.512/00</t>
  </si>
</sst>
</file>

<file path=xl/styles.xml><?xml version="1.0" encoding="utf-8"?>
<styleSheet xmlns="http://schemas.openxmlformats.org/spreadsheetml/2006/main">
  <numFmts count="2">
    <numFmt numFmtId="164" formatCode="_-* #,##0_-;\-* #,##0_-;_-* &quot;-&quot;_-;_-@_-"/>
    <numFmt numFmtId="165" formatCode="_-[$€-2]\ * #,##0.00_-;\-[$€-2]\ * #,##0.00_-;_-[$€-2]\ * &quot;-&quot;??_-"/>
  </numFmts>
  <fonts count="22">
    <font>
      <sz val="10"/>
      <name val="Arial"/>
    </font>
    <font>
      <sz val="10"/>
      <name val="Arial"/>
    </font>
    <font>
      <b/>
      <sz val="8"/>
      <color indexed="81"/>
      <name val="Tahoma"/>
    </font>
    <font>
      <sz val="10"/>
      <color indexed="12"/>
      <name val="Arial"/>
      <family val="2"/>
    </font>
    <font>
      <sz val="10"/>
      <name val="Arial"/>
      <family val="2"/>
    </font>
    <font>
      <b/>
      <i/>
      <sz val="11"/>
      <name val="Arial"/>
      <family val="2"/>
    </font>
    <font>
      <b/>
      <sz val="15"/>
      <name val="Arial"/>
      <family val="2"/>
    </font>
    <font>
      <sz val="11"/>
      <name val="Arial"/>
      <family val="2"/>
    </font>
    <font>
      <i/>
      <sz val="10"/>
      <name val="Arial"/>
      <family val="2"/>
    </font>
    <font>
      <i/>
      <sz val="11"/>
      <name val="Arial"/>
      <family val="2"/>
    </font>
    <font>
      <b/>
      <i/>
      <sz val="11"/>
      <color indexed="12"/>
      <name val="Arial"/>
      <family val="2"/>
    </font>
    <font>
      <b/>
      <i/>
      <sz val="9"/>
      <color indexed="12"/>
      <name val="Arial"/>
      <family val="2"/>
    </font>
    <font>
      <b/>
      <sz val="11"/>
      <name val="Arial"/>
      <family val="2"/>
    </font>
    <font>
      <b/>
      <i/>
      <sz val="10"/>
      <name val="Arial"/>
      <family val="2"/>
    </font>
    <font>
      <b/>
      <sz val="10"/>
      <name val="Arial"/>
      <family val="2"/>
    </font>
    <font>
      <b/>
      <sz val="10"/>
      <color indexed="12"/>
      <name val="Arial"/>
      <family val="2"/>
    </font>
    <font>
      <sz val="12"/>
      <color indexed="55"/>
      <name val="Arial"/>
      <family val="2"/>
    </font>
    <font>
      <b/>
      <sz val="10"/>
      <color indexed="10"/>
      <name val="Arial"/>
      <family val="2"/>
    </font>
    <font>
      <i/>
      <sz val="9"/>
      <name val="Arial"/>
      <family val="2"/>
    </font>
    <font>
      <b/>
      <i/>
      <sz val="11"/>
      <color indexed="10"/>
      <name val="Arial"/>
      <family val="2"/>
    </font>
    <font>
      <sz val="16"/>
      <name val="Arial"/>
      <family val="2"/>
    </font>
    <font>
      <b/>
      <i/>
      <sz val="9"/>
      <name val="Arial"/>
      <family val="2"/>
    </font>
  </fonts>
  <fills count="7">
    <fill>
      <patternFill patternType="none"/>
    </fill>
    <fill>
      <patternFill patternType="gray125"/>
    </fill>
    <fill>
      <patternFill patternType="solid">
        <fgColor indexed="42"/>
        <bgColor indexed="64"/>
      </patternFill>
    </fill>
    <fill>
      <patternFill patternType="solid">
        <fgColor indexed="11"/>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68">
    <xf numFmtId="0" fontId="0" fillId="0" borderId="0" xfId="0"/>
    <xf numFmtId="0" fontId="3" fillId="0" borderId="0" xfId="0" applyFont="1" applyFill="1"/>
    <xf numFmtId="0" fontId="4" fillId="0" borderId="0" xfId="0" applyFont="1"/>
    <xf numFmtId="0" fontId="6" fillId="0" borderId="0" xfId="0" applyFont="1" applyAlignment="1">
      <alignment horizontal="center" vertical="center"/>
    </xf>
    <xf numFmtId="0" fontId="5" fillId="0" borderId="0" xfId="0" applyFont="1" applyAlignment="1">
      <alignment horizontal="center"/>
    </xf>
    <xf numFmtId="0" fontId="7" fillId="0" borderId="0" xfId="0" applyFont="1"/>
    <xf numFmtId="0" fontId="8" fillId="0" borderId="0" xfId="0" applyFont="1"/>
    <xf numFmtId="0" fontId="5" fillId="0" borderId="0" xfId="0" applyFont="1"/>
    <xf numFmtId="0" fontId="9" fillId="0" borderId="0" xfId="0" applyFont="1"/>
    <xf numFmtId="165" fontId="5" fillId="0" borderId="1" xfId="1" applyFont="1" applyBorder="1"/>
    <xf numFmtId="0" fontId="10"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5" fillId="0" borderId="0" xfId="0" applyFont="1" applyAlignment="1">
      <alignment vertical="center"/>
    </xf>
    <xf numFmtId="0" fontId="10" fillId="0" borderId="0" xfId="0" applyFont="1" applyFill="1" applyBorder="1" applyAlignment="1">
      <alignment horizontal="center" vertical="center"/>
    </xf>
    <xf numFmtId="0" fontId="10" fillId="0" borderId="7" xfId="0" applyFont="1" applyBorder="1" applyAlignment="1">
      <alignment horizontal="center" vertical="center" wrapText="1"/>
    </xf>
    <xf numFmtId="0" fontId="11"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2" fillId="2" borderId="0" xfId="0" applyFont="1" applyFill="1"/>
    <xf numFmtId="0" fontId="7" fillId="2" borderId="0" xfId="0" applyFont="1" applyFill="1"/>
    <xf numFmtId="165" fontId="5" fillId="0" borderId="8" xfId="1" applyFont="1" applyBorder="1"/>
    <xf numFmtId="9" fontId="7" fillId="0" borderId="0" xfId="0" applyNumberFormat="1" applyFont="1" applyBorder="1"/>
    <xf numFmtId="165" fontId="7" fillId="0" borderId="8" xfId="1" applyFont="1" applyBorder="1"/>
    <xf numFmtId="0" fontId="4" fillId="0" borderId="0" xfId="0" applyFont="1" applyAlignment="1">
      <alignment wrapText="1"/>
    </xf>
    <xf numFmtId="0" fontId="12" fillId="3" borderId="0" xfId="0" applyFont="1" applyFill="1"/>
    <xf numFmtId="0" fontId="7" fillId="3" borderId="0" xfId="0" applyFont="1" applyFill="1"/>
    <xf numFmtId="0" fontId="12" fillId="4" borderId="0" xfId="0" applyFont="1" applyFill="1"/>
    <xf numFmtId="0" fontId="7" fillId="4" borderId="0" xfId="0" applyFont="1" applyFill="1"/>
    <xf numFmtId="0" fontId="12" fillId="5" borderId="0" xfId="0" applyFont="1" applyFill="1"/>
    <xf numFmtId="0" fontId="7" fillId="5" borderId="0" xfId="0" applyFont="1" applyFill="1"/>
    <xf numFmtId="0" fontId="7" fillId="0" borderId="9" xfId="0" applyFont="1" applyBorder="1"/>
    <xf numFmtId="0" fontId="4" fillId="0" borderId="9" xfId="0" applyFont="1" applyBorder="1"/>
    <xf numFmtId="9" fontId="7" fillId="0" borderId="9" xfId="0" applyNumberFormat="1" applyFont="1" applyBorder="1"/>
    <xf numFmtId="0" fontId="13" fillId="0" borderId="0" xfId="0" applyFont="1"/>
    <xf numFmtId="9" fontId="7" fillId="0" borderId="0" xfId="0" applyNumberFormat="1" applyFont="1"/>
    <xf numFmtId="0" fontId="12" fillId="0" borderId="0" xfId="0" applyFont="1"/>
    <xf numFmtId="0" fontId="14" fillId="0" borderId="0" xfId="0" applyFont="1"/>
    <xf numFmtId="0" fontId="12" fillId="0" borderId="0" xfId="0" applyFont="1" applyAlignment="1">
      <alignment horizontal="center"/>
    </xf>
    <xf numFmtId="165" fontId="12" fillId="4" borderId="1" xfId="1" applyFont="1" applyFill="1" applyBorder="1"/>
    <xf numFmtId="0" fontId="7" fillId="0" borderId="0" xfId="0" applyFont="1" applyFill="1"/>
    <xf numFmtId="0" fontId="4" fillId="0" borderId="0" xfId="0" applyFont="1" applyFill="1"/>
    <xf numFmtId="0" fontId="15" fillId="0" borderId="0" xfId="0" applyFont="1" applyFill="1"/>
    <xf numFmtId="0" fontId="7" fillId="0" borderId="0" xfId="0" applyFont="1" applyBorder="1"/>
    <xf numFmtId="0" fontId="14" fillId="0" borderId="0" xfId="0" applyFont="1" applyFill="1"/>
    <xf numFmtId="164" fontId="12" fillId="4" borderId="0" xfId="2" applyFont="1" applyFill="1" applyAlignment="1">
      <alignment horizontal="center"/>
    </xf>
    <xf numFmtId="0" fontId="16" fillId="0" borderId="0" xfId="0" applyFont="1" applyFill="1"/>
    <xf numFmtId="0" fontId="4" fillId="0" borderId="10" xfId="0" applyFont="1" applyBorder="1"/>
    <xf numFmtId="0" fontId="4" fillId="0" borderId="11" xfId="0" applyFont="1" applyBorder="1"/>
    <xf numFmtId="0" fontId="7" fillId="0" borderId="12" xfId="0" applyFont="1" applyBorder="1"/>
    <xf numFmtId="0" fontId="4" fillId="0" borderId="13" xfId="0" applyFont="1" applyBorder="1"/>
    <xf numFmtId="0" fontId="4" fillId="0" borderId="0" xfId="0" applyFont="1" applyBorder="1"/>
    <xf numFmtId="0" fontId="7" fillId="0" borderId="14" xfId="0" applyFont="1" applyBorder="1"/>
    <xf numFmtId="0" fontId="4" fillId="0" borderId="15" xfId="0" applyFont="1" applyBorder="1"/>
    <xf numFmtId="164" fontId="7" fillId="0" borderId="16" xfId="0" applyNumberFormat="1" applyFont="1" applyBorder="1"/>
    <xf numFmtId="0" fontId="17" fillId="0" borderId="0" xfId="0" applyFont="1" applyAlignment="1">
      <alignment horizontal="center" vertical="center" wrapText="1"/>
    </xf>
    <xf numFmtId="0" fontId="18" fillId="0" borderId="0" xfId="0" applyFont="1" applyAlignment="1">
      <alignment vertical="center" wrapText="1"/>
    </xf>
    <xf numFmtId="0" fontId="18" fillId="0" borderId="0" xfId="0" applyFont="1" applyAlignment="1"/>
    <xf numFmtId="0" fontId="19" fillId="0" borderId="0" xfId="0" applyFont="1" applyAlignment="1">
      <alignment horizontal="center" vertical="center"/>
    </xf>
    <xf numFmtId="0" fontId="18" fillId="0" borderId="0" xfId="0" applyFont="1"/>
    <xf numFmtId="0" fontId="7" fillId="0" borderId="0" xfId="0" applyFont="1" applyAlignment="1">
      <alignment vertical="center" wrapText="1"/>
    </xf>
    <xf numFmtId="0" fontId="19" fillId="0" borderId="0" xfId="0" applyFont="1" applyAlignment="1">
      <alignment horizontal="left"/>
    </xf>
    <xf numFmtId="0" fontId="4" fillId="0" borderId="0" xfId="0" applyFont="1" applyAlignment="1"/>
    <xf numFmtId="0" fontId="13" fillId="0" borderId="0" xfId="0" applyFont="1" applyAlignment="1">
      <alignment horizontal="center"/>
    </xf>
    <xf numFmtId="0" fontId="20" fillId="6" borderId="0" xfId="0" applyFont="1" applyFill="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21" fillId="0" borderId="0" xfId="0" applyFont="1" applyAlignment="1">
      <alignment horizontal="left" vertical="center" wrapText="1"/>
    </xf>
    <xf numFmtId="0" fontId="21" fillId="0" borderId="0" xfId="0" applyFont="1" applyAlignment="1">
      <alignment horizontal="left" vertical="center"/>
    </xf>
  </cellXfs>
  <cellStyles count="3">
    <cellStyle name="Euro" xfId="1"/>
    <cellStyle name="Migliaia [0]" xfId="2" builtinId="6"/>
    <cellStyle name="Normale"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K95"/>
  <sheetViews>
    <sheetView tabSelected="1" view="pageBreakPreview" topLeftCell="A16" zoomScaleNormal="100" zoomScaleSheetLayoutView="100" workbookViewId="0">
      <selection activeCell="D21" sqref="D21"/>
    </sheetView>
  </sheetViews>
  <sheetFormatPr defaultRowHeight="12.75"/>
  <cols>
    <col min="1" max="1" width="9.140625" style="2"/>
    <col min="2" max="2" width="13.42578125" style="2" customWidth="1"/>
    <col min="3" max="3" width="29.7109375" style="2" customWidth="1"/>
    <col min="4" max="4" width="20.140625" style="2" customWidth="1"/>
    <col min="5" max="5" width="10.7109375" style="2" customWidth="1"/>
    <col min="6" max="6" width="18.5703125" style="2" customWidth="1"/>
    <col min="7" max="16384" width="9.140625" style="2"/>
  </cols>
  <sheetData>
    <row r="1" spans="1:11" ht="38.25" customHeight="1">
      <c r="A1" s="63" t="s">
        <v>34</v>
      </c>
      <c r="B1" s="63"/>
      <c r="C1" s="63"/>
      <c r="D1" s="63"/>
      <c r="E1" s="63"/>
      <c r="F1" s="63"/>
    </row>
    <row r="2" spans="1:11" ht="12.75" customHeight="1">
      <c r="A2" s="62" t="s">
        <v>40</v>
      </c>
      <c r="B2" s="62"/>
      <c r="C2" s="62"/>
      <c r="D2" s="62"/>
      <c r="E2" s="62"/>
      <c r="F2" s="62"/>
      <c r="G2" s="3"/>
      <c r="H2" s="3"/>
      <c r="I2" s="3"/>
      <c r="J2" s="3"/>
      <c r="K2" s="3"/>
    </row>
    <row r="3" spans="1:11" ht="12.75" customHeight="1">
      <c r="A3" s="4"/>
      <c r="B3" s="4"/>
      <c r="C3" s="4"/>
      <c r="D3" s="4"/>
      <c r="E3" s="4"/>
      <c r="F3" s="4"/>
      <c r="G3" s="3"/>
      <c r="H3" s="3"/>
      <c r="I3" s="3"/>
      <c r="J3" s="3"/>
      <c r="K3" s="3"/>
    </row>
    <row r="4" spans="1:11" ht="169.5" customHeight="1">
      <c r="A4" s="66" t="s">
        <v>41</v>
      </c>
      <c r="B4" s="67"/>
      <c r="C4" s="67"/>
      <c r="D4" s="67"/>
      <c r="E4" s="67"/>
      <c r="F4" s="67"/>
      <c r="G4" s="3"/>
      <c r="H4" s="3"/>
      <c r="I4" s="3"/>
      <c r="J4" s="3"/>
      <c r="K4" s="3"/>
    </row>
    <row r="5" spans="1:11" s="5" customFormat="1" ht="14.25"/>
    <row r="6" spans="1:11">
      <c r="A6" s="2" t="s">
        <v>29</v>
      </c>
    </row>
    <row r="8" spans="1:11">
      <c r="A8" s="6" t="s">
        <v>30</v>
      </c>
    </row>
    <row r="9" spans="1:11">
      <c r="A9" s="6" t="s">
        <v>31</v>
      </c>
    </row>
    <row r="10" spans="1:11">
      <c r="A10" s="6" t="s">
        <v>32</v>
      </c>
    </row>
    <row r="11" spans="1:11">
      <c r="A11" s="6" t="s">
        <v>33</v>
      </c>
    </row>
    <row r="12" spans="1:11" ht="13.5" thickBot="1"/>
    <row r="13" spans="1:11" s="8" customFormat="1" ht="15" thickBot="1">
      <c r="A13" s="7" t="s">
        <v>2</v>
      </c>
      <c r="D13" s="9" t="s">
        <v>42</v>
      </c>
    </row>
    <row r="14" spans="1:11" s="5" customFormat="1" ht="15" thickBot="1"/>
    <row r="15" spans="1:11" s="13" customFormat="1" ht="43.5" thickBot="1">
      <c r="A15" s="64" t="s">
        <v>22</v>
      </c>
      <c r="B15" s="65"/>
      <c r="C15" s="65"/>
      <c r="D15" s="10" t="s">
        <v>23</v>
      </c>
      <c r="E15" s="11" t="s">
        <v>24</v>
      </c>
      <c r="F15" s="12" t="s">
        <v>25</v>
      </c>
    </row>
    <row r="16" spans="1:11" s="13" customFormat="1" ht="14.25">
      <c r="A16" s="14"/>
      <c r="B16" s="14"/>
      <c r="C16" s="14"/>
      <c r="D16" s="15"/>
      <c r="E16" s="16"/>
      <c r="F16" s="17"/>
    </row>
    <row r="17" spans="1:6" s="5" customFormat="1" ht="15">
      <c r="A17" s="18" t="s">
        <v>3</v>
      </c>
      <c r="B17" s="19"/>
      <c r="C17" s="2" t="s">
        <v>4</v>
      </c>
      <c r="D17" s="20">
        <v>531860.12</v>
      </c>
      <c r="E17" s="21">
        <v>0.4</v>
      </c>
      <c r="F17" s="22">
        <f>E17*D17</f>
        <v>212744.04800000001</v>
      </c>
    </row>
    <row r="18" spans="1:6" s="5" customFormat="1" ht="14.25">
      <c r="C18" s="2" t="s">
        <v>5</v>
      </c>
      <c r="D18" s="20"/>
      <c r="E18" s="21">
        <v>0.45</v>
      </c>
      <c r="F18" s="22">
        <f t="shared" ref="F18:F31" si="0">E18*D18</f>
        <v>0</v>
      </c>
    </row>
    <row r="19" spans="1:6" s="5" customFormat="1" ht="14.25">
      <c r="C19" s="2" t="s">
        <v>6</v>
      </c>
      <c r="D19" s="20"/>
      <c r="E19" s="21">
        <v>0.55000000000000004</v>
      </c>
      <c r="F19" s="22">
        <f t="shared" si="0"/>
        <v>0</v>
      </c>
    </row>
    <row r="20" spans="1:6" s="5" customFormat="1" ht="14.25">
      <c r="C20" s="2" t="s">
        <v>7</v>
      </c>
      <c r="D20" s="20">
        <v>814651.88</v>
      </c>
      <c r="E20" s="21">
        <v>0.32</v>
      </c>
      <c r="F20" s="22">
        <f t="shared" si="0"/>
        <v>260688.60159999999</v>
      </c>
    </row>
    <row r="21" spans="1:6" s="5" customFormat="1" ht="25.5">
      <c r="C21" s="23" t="s">
        <v>8</v>
      </c>
      <c r="D21" s="20"/>
      <c r="E21" s="21">
        <v>0.15</v>
      </c>
      <c r="F21" s="22">
        <f t="shared" si="0"/>
        <v>0</v>
      </c>
    </row>
    <row r="22" spans="1:6" s="5" customFormat="1" ht="15">
      <c r="A22" s="24" t="s">
        <v>9</v>
      </c>
      <c r="B22" s="25"/>
      <c r="C22" s="2" t="s">
        <v>10</v>
      </c>
      <c r="D22" s="20"/>
      <c r="E22" s="21">
        <v>0.2</v>
      </c>
      <c r="F22" s="22">
        <f t="shared" si="0"/>
        <v>0</v>
      </c>
    </row>
    <row r="23" spans="1:6" s="5" customFormat="1" ht="14.25">
      <c r="C23" s="2" t="s">
        <v>11</v>
      </c>
      <c r="D23" s="20"/>
      <c r="E23" s="21">
        <v>0.38</v>
      </c>
      <c r="F23" s="22">
        <f t="shared" si="0"/>
        <v>0</v>
      </c>
    </row>
    <row r="24" spans="1:6" s="5" customFormat="1" ht="15">
      <c r="A24" s="26" t="s">
        <v>12</v>
      </c>
      <c r="B24" s="27"/>
      <c r="C24" s="2" t="s">
        <v>13</v>
      </c>
      <c r="D24" s="20"/>
      <c r="E24" s="21">
        <v>0.3</v>
      </c>
      <c r="F24" s="22">
        <f t="shared" si="0"/>
        <v>0</v>
      </c>
    </row>
    <row r="25" spans="1:6" s="5" customFormat="1" ht="14.25">
      <c r="C25" s="2" t="s">
        <v>14</v>
      </c>
      <c r="D25" s="20"/>
      <c r="E25" s="21">
        <v>0.46</v>
      </c>
      <c r="F25" s="22">
        <f t="shared" si="0"/>
        <v>0</v>
      </c>
    </row>
    <row r="26" spans="1:6" s="5" customFormat="1" ht="14.25">
      <c r="C26" s="2" t="s">
        <v>15</v>
      </c>
      <c r="D26" s="20"/>
      <c r="E26" s="21">
        <v>0.38</v>
      </c>
      <c r="F26" s="22">
        <f t="shared" si="0"/>
        <v>0</v>
      </c>
    </row>
    <row r="27" spans="1:6" s="5" customFormat="1" ht="15">
      <c r="A27" s="28" t="s">
        <v>17</v>
      </c>
      <c r="B27" s="29"/>
      <c r="C27" s="2" t="s">
        <v>16</v>
      </c>
      <c r="D27" s="20"/>
      <c r="E27" s="21">
        <v>0.43</v>
      </c>
      <c r="F27" s="22">
        <f t="shared" si="0"/>
        <v>0</v>
      </c>
    </row>
    <row r="28" spans="1:6" s="5" customFormat="1" ht="14.25">
      <c r="C28" s="2" t="s">
        <v>18</v>
      </c>
      <c r="D28" s="20"/>
      <c r="E28" s="21">
        <v>0.45</v>
      </c>
      <c r="F28" s="22">
        <f t="shared" si="0"/>
        <v>0</v>
      </c>
    </row>
    <row r="29" spans="1:6" s="5" customFormat="1" ht="14.25">
      <c r="C29" s="2" t="s">
        <v>19</v>
      </c>
      <c r="D29" s="20"/>
      <c r="E29" s="21">
        <v>0.4</v>
      </c>
      <c r="F29" s="22">
        <f t="shared" si="0"/>
        <v>0</v>
      </c>
    </row>
    <row r="30" spans="1:6" s="5" customFormat="1" ht="14.25">
      <c r="C30" s="2" t="s">
        <v>20</v>
      </c>
      <c r="D30" s="20"/>
      <c r="E30" s="21">
        <v>0.3</v>
      </c>
      <c r="F30" s="22">
        <f t="shared" si="0"/>
        <v>0</v>
      </c>
    </row>
    <row r="31" spans="1:6" s="5" customFormat="1" ht="15" thickBot="1">
      <c r="A31" s="30"/>
      <c r="B31" s="30"/>
      <c r="C31" s="31" t="s">
        <v>21</v>
      </c>
      <c r="D31" s="20"/>
      <c r="E31" s="32">
        <v>0.55000000000000004</v>
      </c>
      <c r="F31" s="22">
        <f t="shared" si="0"/>
        <v>0</v>
      </c>
    </row>
    <row r="32" spans="1:6" s="5" customFormat="1" ht="15" thickBot="1">
      <c r="C32" s="33" t="s">
        <v>28</v>
      </c>
      <c r="D32" s="9">
        <f>SUM(D17:D31)</f>
        <v>1346512</v>
      </c>
      <c r="E32" s="34"/>
      <c r="F32" s="22"/>
    </row>
    <row r="33" spans="1:8" s="5" customFormat="1" ht="15.75" thickBot="1">
      <c r="B33" s="35"/>
      <c r="C33" s="36"/>
      <c r="D33" s="37" t="s">
        <v>27</v>
      </c>
      <c r="E33" s="35"/>
      <c r="F33" s="38">
        <f>SUM(F17:F31)</f>
        <v>473432.6496</v>
      </c>
    </row>
    <row r="34" spans="1:8" s="5" customFormat="1" ht="15">
      <c r="B34" s="35"/>
      <c r="C34" s="36"/>
      <c r="D34" s="37"/>
      <c r="E34" s="35"/>
    </row>
    <row r="35" spans="1:8" s="5" customFormat="1" ht="14.25">
      <c r="A35" s="1" t="s">
        <v>35</v>
      </c>
      <c r="B35" s="39"/>
      <c r="C35" s="40"/>
    </row>
    <row r="36" spans="1:8" s="5" customFormat="1" ht="14.25">
      <c r="A36" s="41"/>
      <c r="B36" s="39"/>
      <c r="C36" s="40"/>
    </row>
    <row r="37" spans="1:8" s="5" customFormat="1" ht="14.25">
      <c r="A37" s="42"/>
      <c r="B37" s="43">
        <v>33.76</v>
      </c>
      <c r="C37" s="61" t="s">
        <v>1</v>
      </c>
      <c r="D37" s="61"/>
      <c r="E37" s="61"/>
    </row>
    <row r="38" spans="1:8" s="5" customFormat="1" ht="15">
      <c r="B38" s="2"/>
      <c r="C38" s="2"/>
      <c r="D38" s="2"/>
      <c r="E38" s="2" t="s">
        <v>0</v>
      </c>
      <c r="F38" s="44">
        <f>F33/B39</f>
        <v>1752.9348696682466</v>
      </c>
    </row>
    <row r="39" spans="1:8" s="5" customFormat="1" ht="18.75" customHeight="1">
      <c r="B39" s="26">
        <v>270.08</v>
      </c>
      <c r="C39" s="61" t="s">
        <v>26</v>
      </c>
      <c r="D39" s="61"/>
      <c r="E39" s="61"/>
    </row>
    <row r="40" spans="1:8" s="5" customFormat="1" ht="15">
      <c r="C40" s="2"/>
      <c r="D40" s="2"/>
      <c r="E40" s="2"/>
      <c r="H40" s="45"/>
    </row>
    <row r="41" spans="1:8" s="5" customFormat="1" ht="15">
      <c r="C41" s="2"/>
      <c r="D41" s="46" t="s">
        <v>36</v>
      </c>
      <c r="E41" s="47"/>
      <c r="F41" s="48">
        <v>15</v>
      </c>
      <c r="H41" s="45"/>
    </row>
    <row r="42" spans="1:8" s="5" customFormat="1" ht="15">
      <c r="C42" s="2"/>
      <c r="D42" s="49"/>
      <c r="E42" s="50"/>
      <c r="F42" s="51"/>
      <c r="H42" s="45"/>
    </row>
    <row r="43" spans="1:8" s="5" customFormat="1" ht="15">
      <c r="C43" s="2"/>
      <c r="D43" s="49" t="s">
        <v>37</v>
      </c>
      <c r="E43" s="50"/>
      <c r="F43" s="51"/>
      <c r="H43" s="45"/>
    </row>
    <row r="44" spans="1:8" s="5" customFormat="1" ht="14.25">
      <c r="C44" s="2"/>
      <c r="D44" s="49" t="s">
        <v>38</v>
      </c>
      <c r="E44" s="42"/>
      <c r="F44" s="51"/>
    </row>
    <row r="45" spans="1:8" s="5" customFormat="1" ht="14.25">
      <c r="C45" s="2"/>
      <c r="D45" s="52" t="s">
        <v>39</v>
      </c>
      <c r="E45" s="30"/>
      <c r="F45" s="53">
        <f>F38/F41/21</f>
        <v>5.5648726021214179</v>
      </c>
    </row>
    <row r="46" spans="1:8" s="5" customFormat="1" ht="14.25">
      <c r="C46" s="2"/>
    </row>
    <row r="47" spans="1:8" s="5" customFormat="1" ht="14.25">
      <c r="C47" s="2"/>
    </row>
    <row r="48" spans="1:8" s="5" customFormat="1" ht="14.25">
      <c r="B48" s="54"/>
      <c r="C48" s="54"/>
    </row>
    <row r="49" spans="2:6" s="5" customFormat="1" ht="14.25">
      <c r="B49" s="54"/>
      <c r="C49" s="54"/>
    </row>
    <row r="50" spans="2:6" s="5" customFormat="1" ht="14.25">
      <c r="B50" s="54"/>
      <c r="C50" s="54"/>
    </row>
    <row r="51" spans="2:6" s="5" customFormat="1" ht="14.25">
      <c r="B51" s="54"/>
      <c r="C51" s="54"/>
    </row>
    <row r="52" spans="2:6" s="5" customFormat="1" ht="14.25"/>
    <row r="53" spans="2:6" s="5" customFormat="1" ht="14.25"/>
    <row r="54" spans="2:6" s="5" customFormat="1" ht="14.25">
      <c r="B54" s="7"/>
    </row>
    <row r="55" spans="2:6" s="5" customFormat="1" ht="14.25"/>
    <row r="56" spans="2:6" s="5" customFormat="1" ht="14.25">
      <c r="B56" s="55"/>
      <c r="C56" s="56"/>
      <c r="D56" s="56"/>
      <c r="E56" s="56"/>
      <c r="F56" s="57"/>
    </row>
    <row r="57" spans="2:6" s="5" customFormat="1" ht="14.25">
      <c r="B57" s="55"/>
      <c r="C57" s="56"/>
      <c r="D57" s="56"/>
      <c r="E57" s="56"/>
      <c r="F57" s="57"/>
    </row>
    <row r="58" spans="2:6" s="5" customFormat="1" ht="14.25">
      <c r="B58" s="55"/>
      <c r="C58" s="56"/>
      <c r="D58" s="56"/>
      <c r="E58" s="56"/>
      <c r="F58" s="57"/>
    </row>
    <row r="59" spans="2:6" s="5" customFormat="1" ht="15.75" customHeight="1">
      <c r="B59" s="58"/>
      <c r="C59" s="58"/>
      <c r="D59" s="58"/>
      <c r="E59" s="58"/>
      <c r="F59" s="57"/>
    </row>
    <row r="60" spans="2:6" s="5" customFormat="1" ht="16.5" customHeight="1">
      <c r="B60" s="58"/>
      <c r="C60" s="58"/>
      <c r="D60" s="58"/>
      <c r="E60" s="58"/>
      <c r="F60" s="57"/>
    </row>
    <row r="61" spans="2:6" s="5" customFormat="1" ht="16.5" customHeight="1">
      <c r="B61" s="58"/>
      <c r="C61" s="58"/>
      <c r="D61" s="58"/>
      <c r="E61" s="58"/>
      <c r="F61" s="57"/>
    </row>
    <row r="62" spans="2:6" s="5" customFormat="1" ht="15.75" customHeight="1">
      <c r="B62" s="58"/>
      <c r="C62" s="58"/>
      <c r="D62" s="58"/>
      <c r="E62" s="58"/>
      <c r="F62" s="57"/>
    </row>
    <row r="63" spans="2:6" s="5" customFormat="1" ht="14.25">
      <c r="B63" s="58"/>
      <c r="C63" s="58"/>
      <c r="D63" s="58"/>
      <c r="E63" s="58"/>
      <c r="F63" s="57"/>
    </row>
    <row r="64" spans="2:6" s="5" customFormat="1" ht="14.25">
      <c r="B64" s="58"/>
      <c r="C64" s="58"/>
      <c r="D64" s="58"/>
      <c r="E64" s="58"/>
      <c r="F64" s="57"/>
    </row>
    <row r="65" spans="2:8" s="5" customFormat="1" ht="14.25">
      <c r="B65" s="58"/>
      <c r="C65" s="58"/>
      <c r="D65" s="58"/>
      <c r="E65" s="58"/>
      <c r="F65" s="57"/>
    </row>
    <row r="66" spans="2:8" s="5" customFormat="1" ht="14.25"/>
    <row r="67" spans="2:8" s="5" customFormat="1" ht="14.25">
      <c r="B67" s="59"/>
      <c r="C67" s="59"/>
      <c r="D67" s="60"/>
    </row>
    <row r="68" spans="2:8" s="5" customFormat="1" ht="14.25"/>
    <row r="69" spans="2:8" s="5" customFormat="1" ht="14.25">
      <c r="B69" s="54"/>
      <c r="C69" s="54"/>
    </row>
    <row r="70" spans="2:8" s="5" customFormat="1" ht="14.25">
      <c r="B70" s="54"/>
      <c r="C70" s="54"/>
    </row>
    <row r="71" spans="2:8" s="5" customFormat="1" ht="14.25">
      <c r="B71" s="54"/>
      <c r="C71" s="54"/>
    </row>
    <row r="72" spans="2:8" s="5" customFormat="1" ht="15">
      <c r="B72" s="54"/>
      <c r="C72" s="54"/>
      <c r="H72" s="45"/>
    </row>
    <row r="73" spans="2:8" s="5" customFormat="1" ht="14.25"/>
    <row r="74" spans="2:8" s="5" customFormat="1" ht="14.25"/>
    <row r="75" spans="2:8" s="5" customFormat="1" ht="14.25"/>
    <row r="76" spans="2:8" s="5" customFormat="1" ht="14.25"/>
    <row r="77" spans="2:8" s="5" customFormat="1" ht="14.25"/>
    <row r="78" spans="2:8" s="5" customFormat="1" ht="14.25"/>
    <row r="79" spans="2:8" s="5" customFormat="1" ht="14.25"/>
    <row r="80" spans="2:8" s="5" customFormat="1" ht="14.25"/>
    <row r="81" s="5" customFormat="1" ht="14.25"/>
    <row r="82" s="5" customFormat="1" ht="14.25"/>
    <row r="83" s="5" customFormat="1" ht="14.25"/>
    <row r="84" s="5" customFormat="1" ht="14.25"/>
    <row r="85" s="5" customFormat="1" ht="14.25"/>
    <row r="86" s="5" customFormat="1" ht="14.25"/>
    <row r="87" s="5" customFormat="1" ht="14.25"/>
    <row r="88" s="5" customFormat="1" ht="14.25"/>
    <row r="89" s="5" customFormat="1" ht="14.25"/>
    <row r="90" s="5" customFormat="1" ht="14.25"/>
    <row r="91" s="5" customFormat="1" ht="14.25"/>
    <row r="92" s="5" customFormat="1" ht="14.25"/>
    <row r="93" s="5" customFormat="1" ht="14.25"/>
    <row r="94" s="5" customFormat="1" ht="14.25"/>
    <row r="95" s="5" customFormat="1" ht="14.25"/>
  </sheetData>
  <protectedRanges>
    <protectedRange sqref="D70" name="Intervallo5"/>
    <protectedRange sqref="D6" name="Intervallo4"/>
    <protectedRange sqref="F59:F69" name="Intervallo3"/>
    <protectedRange sqref="D6" name="Intervallo2"/>
    <protectedRange sqref="D11:D23 D40:D45 D25:D39" name="Intervallo1"/>
    <protectedRange sqref="D24" name="Intervallo6"/>
  </protectedRanges>
  <mergeCells count="6">
    <mergeCell ref="C39:E39"/>
    <mergeCell ref="A2:F2"/>
    <mergeCell ref="A1:F1"/>
    <mergeCell ref="A15:C15"/>
    <mergeCell ref="C37:E37"/>
    <mergeCell ref="A4:F4"/>
  </mergeCells>
  <phoneticPr fontId="0" type="noConversion"/>
  <printOptions horizontalCentered="1"/>
  <pageMargins left="0.27559055118110237" right="0.39370078740157483" top="0.74803149606299213" bottom="0.86614173228346458" header="0.51181102362204722" footer="0.51181102362204722"/>
  <pageSetup paperSize="9" scale="85" orientation="portrait" horizontalDpi="300" verticalDpi="300" r:id="rId1"/>
  <headerFooter alignWithMargins="0"/>
  <legacyDrawing r:id="rId2"/>
  <oleObjects>
    <oleObject progId="Equation.3" shapeId="1025"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tabella</vt:lpstr>
      <vt:lpstr>tabella!Area_stampa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www.pianidisicurezza.it</dc:creator>
  <cp:lastModifiedBy>Lenovo</cp:lastModifiedBy>
  <cp:lastPrinted>2015-12-15T18:06:55Z</cp:lastPrinted>
  <dcterms:created xsi:type="dcterms:W3CDTF">2002-01-18T13:35:34Z</dcterms:created>
  <dcterms:modified xsi:type="dcterms:W3CDTF">2021-02-12T14:22:31Z</dcterms:modified>
</cp:coreProperties>
</file>